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WDRAŻANIE STRATEGII\HARMONOGRAMY NABORÓW\2026\"/>
    </mc:Choice>
  </mc:AlternateContent>
  <xr:revisionPtr revIDLastSave="0" documentId="8_{DEFE2D57-9361-493E-BC01-B480680CB5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2" i="1"/>
  <c r="D40" i="1"/>
  <c r="D56" i="1" l="1"/>
  <c r="J64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<sst xmlns="http://schemas.openxmlformats.org/spreadsheetml/2006/main" count="277" uniqueCount="145">
  <si>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</si>
  <si>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</si>
  <si>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</si>
  <si>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</si>
  <si>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</si>
  <si>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</si>
  <si>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</si>
  <si>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</si>
  <si>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</si>
  <si>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</si>
  <si>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</si>
  <si>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</si>
  <si>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</si>
  <si>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</si>
  <si>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</si>
  <si>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</si>
  <si>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</si>
  <si>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</si>
  <si>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</si>
  <si>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</si>
  <si>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</si>
  <si>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</si>
  <si>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</si>
  <si>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</si>
  <si>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</si>
  <si>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</si>
  <si>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</si>
  <si>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</si>
  <si>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4.Poprawa dostępu do usług dla lokalnych społeczności, z wyłączeniem inwestycji infrastrukturalnych oraz operacji w zakresach wymienionych punktach 1-3</t>
  </si>
  <si>
    <t>5.Przygotowanie koncepcji inteligentnej wsi</t>
  </si>
  <si>
    <t>6.Poprawa dostępu do małej infrastruktury publicznej</t>
  </si>
  <si>
    <t>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</si>
  <si>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</si>
  <si>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</si>
  <si>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</si>
  <si>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</si>
  <si>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</si>
  <si>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</si>
  <si>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</si>
  <si>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</si>
  <si>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</si>
  <si>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</si>
  <si>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</si>
  <si>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</si>
  <si>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</si>
  <si>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</si>
  <si>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</si>
  <si>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</si>
  <si>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</si>
  <si>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</si>
  <si>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</si>
  <si>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</si>
  <si>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</si>
  <si>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</si>
  <si>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</si>
  <si>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</si>
  <si>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</si>
  <si>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</si>
  <si>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</si>
  <si>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</si>
  <si>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</si>
  <si>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</si>
  <si>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</si>
  <si>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</si>
  <si>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</si>
  <si>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</si>
  <si>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</si>
  <si>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</si>
  <si>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</si>
  <si>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</si>
  <si>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</si>
  <si>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</si>
  <si>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</si>
  <si>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</si>
  <si>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</si>
  <si>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</si>
  <si>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</si>
  <si>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</si>
  <si>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</si>
  <si>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</si>
  <si>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</si>
  <si>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</si>
  <si>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</si>
  <si>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</si>
  <si>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</si>
  <si>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</si>
  <si>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</si>
  <si>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</si>
  <si>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</si>
  <si>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</si>
  <si>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</si>
  <si>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</si>
  <si>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</si>
  <si>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</si>
  <si>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</si>
  <si>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</si>
  <si>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</si>
  <si>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</si>
  <si>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</si>
  <si>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</si>
  <si>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</si>
  <si>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</si>
  <si>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</si>
  <si>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</si>
  <si>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</si>
  <si>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</si>
  <si>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</si>
  <si>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</si>
  <si>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</si>
  <si>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</si>
  <si>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</si>
  <si>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</si>
  <si>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</si>
  <si>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</si>
  <si>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</si>
  <si>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</si>
  <si>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</si>
  <si>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</si>
  <si>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</si>
  <si>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</si>
  <si>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</si>
  <si>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</si>
  <si>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</si>
  <si>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</si>
  <si>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</si>
  <si>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</si>
  <si>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</si>
  <si>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</si>
  <si>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</si>
  <si>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</si>
  <si>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</si>
  <si>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>III.1 Rozwój przedsiębiorczości w oparciu o branże kluczowe dla regionu Szwajcarii Kaszubskiej</t>
  </si>
  <si>
    <t xml:space="preserve">Budowa, rozbudowa, roboty budowlane (przebudowa i remont) obiektów infrastruktury społecznej na rzecz usług społecznych wraz z niezbędnym zagospodarowaniem otoczenia. </t>
  </si>
  <si>
    <t>II.2 Rozwój infrastruktury społecznej służącej potrzebom osób zagrożonych ubóstwem i wykluczeniem społecznym</t>
  </si>
  <si>
    <t>IV.4 Rozwój publicznej infrastruktury turystycznej</t>
  </si>
  <si>
    <t>III.2 Rozwój pozarolniczych gospodarstw rolnych oraz KŁŻ</t>
  </si>
  <si>
    <t>zakładanie ZE</t>
  </si>
  <si>
    <t>rozwój ZE</t>
  </si>
  <si>
    <t>IV.3 Rozwój małej infrastruktury rekreacyjnej i turystycznej</t>
  </si>
  <si>
    <t>IV.2 Kultywowanie i propagowanie dziedzictwa kulturowego Szwajcarii Kaszubskiej</t>
  </si>
  <si>
    <t xml:space="preserve"> II.3 Rozwój usług „srebrnej gospodarki”</t>
  </si>
  <si>
    <t>IV.6 Kształtowanie świadomości obywatelskiej o ochronie walorów naturalnych regionu</t>
  </si>
  <si>
    <t>IV.5 Wzmocnienie potencjału partnerstwa na terenie LGD</t>
  </si>
  <si>
    <t>II.1 Rozwój usług społecznych służących potrzebom osób zagrożonych ubóstwem i wykluczeniem społecznym</t>
  </si>
  <si>
    <t>Kartuzy, 16.04.2026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</si>
</sst>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topLeftCell="A28" zoomScale="80" zoomScaleNormal="80" workbookViewId="0">
      <selection activeCell="N16" sqref="N16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42" t="s">
        <v>107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s="9" customFormat="1" ht="12" customHeight="1" thickBot="1" x14ac:dyDescent="0.35">
      <c r="A2" s="59" t="s">
        <v>112</v>
      </c>
      <c r="B2" s="60"/>
      <c r="C2" s="22">
        <v>46128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43" t="s">
        <v>84</v>
      </c>
      <c r="L3" s="44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43" t="s">
        <v>83</v>
      </c>
      <c r="B7" s="44"/>
      <c r="C7" s="44"/>
      <c r="D7" s="45" t="s">
        <v>74</v>
      </c>
      <c r="E7" s="45"/>
      <c r="F7" s="46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108</v>
      </c>
      <c r="E10" s="13" t="s">
        <v>130</v>
      </c>
      <c r="F10" s="13" t="s">
        <v>113</v>
      </c>
      <c r="G10" s="13" t="s">
        <v>114</v>
      </c>
      <c r="H10" s="13" t="s">
        <v>2</v>
      </c>
      <c r="I10" s="13" t="s">
        <v>3</v>
      </c>
      <c r="J10" s="13" t="s">
        <v>85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47"/>
      <c r="B11" s="50"/>
      <c r="C11" s="50"/>
      <c r="D11" s="50"/>
      <c r="E11" s="7"/>
      <c r="F11" s="50"/>
      <c r="G11" s="7"/>
      <c r="H11" s="56"/>
      <c r="I11" s="56"/>
      <c r="J11" s="61"/>
      <c r="K11" s="50"/>
      <c r="L11" s="50"/>
      <c r="M11" s="53"/>
    </row>
    <row r="12" spans="1:14" s="9" customFormat="1" ht="84.9" hidden="1" customHeight="1" x14ac:dyDescent="0.3">
      <c r="A12" s="48"/>
      <c r="B12" s="51"/>
      <c r="C12" s="51"/>
      <c r="D12" s="51"/>
      <c r="E12" s="7"/>
      <c r="F12" s="51"/>
      <c r="G12" s="7"/>
      <c r="H12" s="57"/>
      <c r="I12" s="57"/>
      <c r="J12" s="62"/>
      <c r="K12" s="51"/>
      <c r="L12" s="51"/>
      <c r="M12" s="54"/>
    </row>
    <row r="13" spans="1:14" s="9" customFormat="1" ht="84.9" hidden="1" customHeight="1" x14ac:dyDescent="0.3">
      <c r="A13" s="48"/>
      <c r="B13" s="51"/>
      <c r="C13" s="51"/>
      <c r="D13" s="51"/>
      <c r="E13" s="7"/>
      <c r="F13" s="51"/>
      <c r="G13" s="7"/>
      <c r="H13" s="57"/>
      <c r="I13" s="57"/>
      <c r="J13" s="62"/>
      <c r="K13" s="51"/>
      <c r="L13" s="51"/>
      <c r="M13" s="54"/>
    </row>
    <row r="14" spans="1:14" s="9" customFormat="1" ht="84.9" hidden="1" customHeight="1" x14ac:dyDescent="0.3">
      <c r="A14" s="49"/>
      <c r="B14" s="52"/>
      <c r="C14" s="52"/>
      <c r="D14" s="52"/>
      <c r="E14" s="7"/>
      <c r="F14" s="52"/>
      <c r="G14" s="7"/>
      <c r="H14" s="58"/>
      <c r="I14" s="58"/>
      <c r="J14" s="63"/>
      <c r="K14" s="52"/>
      <c r="L14" s="52"/>
      <c r="M14" s="55"/>
    </row>
    <row r="15" spans="1:14" s="9" customFormat="1" ht="84.9" customHeight="1" x14ac:dyDescent="0.3">
      <c r="A15" s="47" t="s">
        <v>110</v>
      </c>
      <c r="B15" s="50" t="s">
        <v>22</v>
      </c>
      <c r="C15" s="50" t="s">
        <v>17</v>
      </c>
      <c r="D15" s="64" t="str">
        <f>IF(C15="","",VLOOKUP(LEFT(C15,50)&amp;"*",słownik!E2:F7,2,FALSE))</f>
        <v>FEPM.06.12 Infrastruktura turystyki – RLKS</v>
      </c>
      <c r="E15" s="7" t="s">
        <v>102</v>
      </c>
      <c r="F15" s="50" t="s">
        <v>134</v>
      </c>
      <c r="G15" s="7" t="s">
        <v>120</v>
      </c>
      <c r="H15" s="56">
        <v>46069</v>
      </c>
      <c r="I15" s="56">
        <v>46087</v>
      </c>
      <c r="J15" s="61">
        <v>782257.86</v>
      </c>
      <c r="K15" s="50" t="s">
        <v>86</v>
      </c>
      <c r="L15" s="50" t="s">
        <v>81</v>
      </c>
      <c r="M15" s="53"/>
    </row>
    <row r="16" spans="1:14" s="9" customFormat="1" ht="84.9" customHeight="1" x14ac:dyDescent="0.3">
      <c r="A16" s="48"/>
      <c r="B16" s="51"/>
      <c r="C16" s="51"/>
      <c r="D16" s="65"/>
      <c r="E16" s="7" t="s">
        <v>104</v>
      </c>
      <c r="F16" s="51"/>
      <c r="G16" s="7"/>
      <c r="H16" s="57"/>
      <c r="I16" s="57"/>
      <c r="J16" s="62"/>
      <c r="K16" s="51"/>
      <c r="L16" s="51"/>
      <c r="M16" s="54"/>
    </row>
    <row r="17" spans="1:13" s="9" customFormat="1" ht="84.9" customHeight="1" x14ac:dyDescent="0.3">
      <c r="A17" s="48"/>
      <c r="B17" s="51"/>
      <c r="C17" s="51"/>
      <c r="D17" s="65"/>
      <c r="E17" s="7" t="s">
        <v>105</v>
      </c>
      <c r="F17" s="51"/>
      <c r="G17" s="7"/>
      <c r="H17" s="57"/>
      <c r="I17" s="57"/>
      <c r="J17" s="62"/>
      <c r="K17" s="51"/>
      <c r="L17" s="51"/>
      <c r="M17" s="54"/>
    </row>
    <row r="18" spans="1:13" s="9" customFormat="1" ht="84.9" customHeight="1" x14ac:dyDescent="0.3">
      <c r="A18" s="49"/>
      <c r="B18" s="52"/>
      <c r="C18" s="52"/>
      <c r="D18" s="66"/>
      <c r="E18" s="7" t="s">
        <v>106</v>
      </c>
      <c r="F18" s="52"/>
      <c r="G18" s="7"/>
      <c r="H18" s="58"/>
      <c r="I18" s="58"/>
      <c r="J18" s="63"/>
      <c r="K18" s="52"/>
      <c r="L18" s="52"/>
      <c r="M18" s="55"/>
    </row>
    <row r="19" spans="1:13" s="9" customFormat="1" ht="84.9" customHeight="1" x14ac:dyDescent="0.3">
      <c r="A19" s="47" t="s">
        <v>110</v>
      </c>
      <c r="B19" s="50" t="s">
        <v>22</v>
      </c>
      <c r="C19" s="50" t="s">
        <v>16</v>
      </c>
      <c r="D19" s="64" t="str">
        <f>IF(C19="","",VLOOKUP(LEFT(C19,50)&amp;"*",słownik!E2:F7,2,FALSE))</f>
        <v>FEPM.06.06 Infrastruktura społeczna – RLKS</v>
      </c>
      <c r="E19" s="7" t="s">
        <v>132</v>
      </c>
      <c r="F19" s="50" t="s">
        <v>133</v>
      </c>
      <c r="G19" s="7" t="s">
        <v>41</v>
      </c>
      <c r="H19" s="56">
        <v>46069</v>
      </c>
      <c r="I19" s="56">
        <v>46087</v>
      </c>
      <c r="J19" s="61">
        <v>76807.820000000007</v>
      </c>
      <c r="K19" s="50" t="s">
        <v>86</v>
      </c>
      <c r="L19" s="50" t="s">
        <v>81</v>
      </c>
      <c r="M19" s="53"/>
    </row>
    <row r="20" spans="1:13" s="9" customFormat="1" ht="84.9" customHeight="1" x14ac:dyDescent="0.3">
      <c r="A20" s="48"/>
      <c r="B20" s="51"/>
      <c r="C20" s="51"/>
      <c r="D20" s="65"/>
      <c r="E20" s="7" t="s">
        <v>103</v>
      </c>
      <c r="F20" s="51"/>
      <c r="G20" s="7" t="s">
        <v>51</v>
      </c>
      <c r="H20" s="57"/>
      <c r="I20" s="57"/>
      <c r="J20" s="62"/>
      <c r="K20" s="70"/>
      <c r="L20" s="70"/>
      <c r="M20" s="54"/>
    </row>
    <row r="21" spans="1:13" s="9" customFormat="1" ht="84.9" customHeight="1" x14ac:dyDescent="0.3">
      <c r="A21" s="48"/>
      <c r="B21" s="51"/>
      <c r="C21" s="51"/>
      <c r="D21" s="65"/>
      <c r="E21" s="7"/>
      <c r="F21" s="51"/>
      <c r="G21" s="7" t="s">
        <v>63</v>
      </c>
      <c r="H21" s="57"/>
      <c r="I21" s="57"/>
      <c r="J21" s="62"/>
      <c r="K21" s="70"/>
      <c r="L21" s="70"/>
      <c r="M21" s="54"/>
    </row>
    <row r="22" spans="1:13" s="9" customFormat="1" ht="84.9" customHeight="1" x14ac:dyDescent="0.3">
      <c r="A22" s="48"/>
      <c r="B22" s="51"/>
      <c r="C22" s="51"/>
      <c r="D22" s="65"/>
      <c r="E22" s="7"/>
      <c r="F22" s="51"/>
      <c r="G22" s="7"/>
      <c r="H22" s="57"/>
      <c r="I22" s="57"/>
      <c r="J22" s="62"/>
      <c r="K22" s="70"/>
      <c r="L22" s="70"/>
      <c r="M22" s="54"/>
    </row>
    <row r="23" spans="1:13" s="9" customFormat="1" ht="84.9" customHeight="1" x14ac:dyDescent="0.3">
      <c r="A23" s="49"/>
      <c r="B23" s="52"/>
      <c r="C23" s="52"/>
      <c r="D23" s="66"/>
      <c r="E23" s="7"/>
      <c r="F23" s="52"/>
      <c r="G23" s="7"/>
      <c r="H23" s="58"/>
      <c r="I23" s="58"/>
      <c r="J23" s="63"/>
      <c r="K23" s="71"/>
      <c r="L23" s="71"/>
      <c r="M23" s="55"/>
    </row>
    <row r="24" spans="1:13" s="9" customFormat="1" ht="84.9" customHeight="1" x14ac:dyDescent="0.3">
      <c r="A24" s="47" t="s">
        <v>109</v>
      </c>
      <c r="B24" s="67" t="s">
        <v>100</v>
      </c>
      <c r="C24" s="50" t="s">
        <v>7</v>
      </c>
      <c r="D24" s="64" t="str">
        <f>IF(C24="","",VLOOKUP(LEFT(C24,50)&amp;"*",słownik!E2:F7,2,FALSE))</f>
        <v>I 13.1. - LEADER/Rozwój Lokalny Kierowany przez Społeczność - komponent Wdrażanie LSR</v>
      </c>
      <c r="E24" s="7" t="s">
        <v>31</v>
      </c>
      <c r="F24" s="50" t="s">
        <v>142</v>
      </c>
      <c r="G24" s="7" t="s">
        <v>41</v>
      </c>
      <c r="H24" s="56">
        <v>46108</v>
      </c>
      <c r="I24" s="56">
        <v>46121</v>
      </c>
      <c r="J24" s="61">
        <v>50000</v>
      </c>
      <c r="K24" s="50" t="s">
        <v>86</v>
      </c>
      <c r="L24" s="50" t="s">
        <v>81</v>
      </c>
      <c r="M24" s="53"/>
    </row>
    <row r="25" spans="1:13" s="9" customFormat="1" ht="84.9" customHeight="1" x14ac:dyDescent="0.3">
      <c r="A25" s="48"/>
      <c r="B25" s="68"/>
      <c r="C25" s="51"/>
      <c r="D25" s="65"/>
      <c r="E25" s="7"/>
      <c r="F25" s="51"/>
      <c r="G25" s="7"/>
      <c r="H25" s="57"/>
      <c r="I25" s="57"/>
      <c r="J25" s="62"/>
      <c r="K25" s="51"/>
      <c r="L25" s="51"/>
      <c r="M25" s="54"/>
    </row>
    <row r="26" spans="1:13" s="9" customFormat="1" ht="84.9" customHeight="1" x14ac:dyDescent="0.3">
      <c r="A26" s="48"/>
      <c r="B26" s="68"/>
      <c r="C26" s="51"/>
      <c r="D26" s="65"/>
      <c r="E26" s="7"/>
      <c r="F26" s="51"/>
      <c r="G26" s="7"/>
      <c r="H26" s="57"/>
      <c r="I26" s="57"/>
      <c r="J26" s="62"/>
      <c r="K26" s="51"/>
      <c r="L26" s="51"/>
      <c r="M26" s="54"/>
    </row>
    <row r="27" spans="1:13" s="9" customFormat="1" ht="84.9" customHeight="1" x14ac:dyDescent="0.3">
      <c r="A27" s="48"/>
      <c r="B27" s="69"/>
      <c r="C27" s="51"/>
      <c r="D27" s="65"/>
      <c r="E27" s="7"/>
      <c r="F27" s="52"/>
      <c r="G27" s="7"/>
      <c r="H27" s="57"/>
      <c r="I27" s="57"/>
      <c r="J27" s="62"/>
      <c r="K27" s="51"/>
      <c r="L27" s="51"/>
      <c r="M27" s="54"/>
    </row>
    <row r="28" spans="1:13" s="9" customFormat="1" ht="84.9" customHeight="1" x14ac:dyDescent="0.3">
      <c r="A28" s="47" t="s">
        <v>109</v>
      </c>
      <c r="B28" s="50" t="s">
        <v>100</v>
      </c>
      <c r="C28" s="50" t="s">
        <v>7</v>
      </c>
      <c r="D28" s="64" t="str">
        <f>IF(C28="","",VLOOKUP(LEFT(C28,50)&amp;"*",słownik!E2:F7,2,FALSE))</f>
        <v>I 13.1. - LEADER/Rozwój Lokalny Kierowany przez Społeczność - komponent Wdrażanie LSR</v>
      </c>
      <c r="E28" s="7" t="s">
        <v>38</v>
      </c>
      <c r="F28" s="50" t="s">
        <v>135</v>
      </c>
      <c r="G28" s="7" t="s">
        <v>126</v>
      </c>
      <c r="H28" s="56">
        <v>46188</v>
      </c>
      <c r="I28" s="56">
        <v>46202</v>
      </c>
      <c r="J28" s="61">
        <v>200000</v>
      </c>
      <c r="K28" s="50" t="s">
        <v>86</v>
      </c>
      <c r="L28" s="50" t="s">
        <v>81</v>
      </c>
      <c r="M28" s="53" t="s">
        <v>136</v>
      </c>
    </row>
    <row r="29" spans="1:13" s="9" customFormat="1" ht="84.9" customHeight="1" x14ac:dyDescent="0.3">
      <c r="A29" s="48"/>
      <c r="B29" s="51"/>
      <c r="C29" s="51"/>
      <c r="D29" s="65"/>
      <c r="E29" s="7"/>
      <c r="F29" s="51"/>
      <c r="G29" s="7"/>
      <c r="H29" s="57"/>
      <c r="I29" s="57"/>
      <c r="J29" s="62"/>
      <c r="K29" s="51"/>
      <c r="L29" s="51"/>
      <c r="M29" s="54"/>
    </row>
    <row r="30" spans="1:13" s="9" customFormat="1" ht="84.9" customHeight="1" x14ac:dyDescent="0.3">
      <c r="A30" s="48"/>
      <c r="B30" s="51"/>
      <c r="C30" s="51"/>
      <c r="D30" s="65"/>
      <c r="E30" s="7"/>
      <c r="F30" s="51"/>
      <c r="G30" s="7"/>
      <c r="H30" s="57"/>
      <c r="I30" s="57"/>
      <c r="J30" s="62"/>
      <c r="K30" s="51"/>
      <c r="L30" s="51"/>
      <c r="M30" s="54"/>
    </row>
    <row r="31" spans="1:13" s="9" customFormat="1" ht="84.9" customHeight="1" x14ac:dyDescent="0.3">
      <c r="A31" s="48"/>
      <c r="B31" s="51"/>
      <c r="C31" s="51"/>
      <c r="D31" s="65"/>
      <c r="E31" s="7"/>
      <c r="F31" s="51"/>
      <c r="G31" s="7"/>
      <c r="H31" s="57"/>
      <c r="I31" s="57"/>
      <c r="J31" s="62"/>
      <c r="K31" s="51"/>
      <c r="L31" s="51"/>
      <c r="M31" s="54"/>
    </row>
    <row r="32" spans="1:13" s="9" customFormat="1" ht="84.9" customHeight="1" x14ac:dyDescent="0.3">
      <c r="A32" s="47" t="s">
        <v>109</v>
      </c>
      <c r="B32" s="50" t="s">
        <v>100</v>
      </c>
      <c r="C32" s="50" t="s">
        <v>7</v>
      </c>
      <c r="D32" s="64" t="str">
        <f>IF(C32="","",VLOOKUP(LEFT(C32,50)&amp;"*",słownik!E2:F7,2,FALSE))</f>
        <v>I 13.1. - LEADER/Rozwój Lokalny Kierowany przez Społeczność - komponent Wdrażanie LSR</v>
      </c>
      <c r="E32" s="7" t="s">
        <v>38</v>
      </c>
      <c r="F32" s="50" t="s">
        <v>135</v>
      </c>
      <c r="G32" s="7" t="s">
        <v>126</v>
      </c>
      <c r="H32" s="56">
        <v>46188</v>
      </c>
      <c r="I32" s="56">
        <v>46202</v>
      </c>
      <c r="J32" s="61">
        <v>170000</v>
      </c>
      <c r="K32" s="50" t="s">
        <v>86</v>
      </c>
      <c r="L32" s="50" t="s">
        <v>81</v>
      </c>
      <c r="M32" s="53" t="s">
        <v>137</v>
      </c>
    </row>
    <row r="33" spans="1:13" s="9" customFormat="1" ht="84.9" customHeight="1" x14ac:dyDescent="0.3">
      <c r="A33" s="48"/>
      <c r="B33" s="51"/>
      <c r="C33" s="51"/>
      <c r="D33" s="65"/>
      <c r="E33" s="7"/>
      <c r="F33" s="51"/>
      <c r="G33" s="7"/>
      <c r="H33" s="57"/>
      <c r="I33" s="57"/>
      <c r="J33" s="62"/>
      <c r="K33" s="51"/>
      <c r="L33" s="51"/>
      <c r="M33" s="54"/>
    </row>
    <row r="34" spans="1:13" s="9" customFormat="1" ht="84.9" customHeight="1" x14ac:dyDescent="0.3">
      <c r="A34" s="48"/>
      <c r="B34" s="51"/>
      <c r="C34" s="51"/>
      <c r="D34" s="65"/>
      <c r="E34" s="7"/>
      <c r="F34" s="51"/>
      <c r="G34" s="7"/>
      <c r="H34" s="57"/>
      <c r="I34" s="57"/>
      <c r="J34" s="62"/>
      <c r="K34" s="51"/>
      <c r="L34" s="51"/>
      <c r="M34" s="54"/>
    </row>
    <row r="35" spans="1:13" s="9" customFormat="1" ht="84.9" customHeight="1" x14ac:dyDescent="0.3">
      <c r="A35" s="48"/>
      <c r="B35" s="51"/>
      <c r="C35" s="51"/>
      <c r="D35" s="65"/>
      <c r="E35" s="7"/>
      <c r="F35" s="51"/>
      <c r="G35" s="7"/>
      <c r="H35" s="57"/>
      <c r="I35" s="57"/>
      <c r="J35" s="62"/>
      <c r="K35" s="51"/>
      <c r="L35" s="51"/>
      <c r="M35" s="54"/>
    </row>
    <row r="36" spans="1:13" s="9" customFormat="1" ht="84.9" customHeight="1" x14ac:dyDescent="0.3">
      <c r="A36" s="47" t="s">
        <v>109</v>
      </c>
      <c r="B36" s="50" t="s">
        <v>100</v>
      </c>
      <c r="C36" s="50" t="s">
        <v>7</v>
      </c>
      <c r="D36" s="64" t="str">
        <f>IF(C36="","",VLOOKUP(LEFT(C36,50)&amp;"*",słownik!E2:F7,2,FALSE))</f>
        <v>I 13.1. - LEADER/Rozwój Lokalny Kierowany przez Społeczność - komponent Wdrażanie LSR</v>
      </c>
      <c r="E36" s="7" t="s">
        <v>34</v>
      </c>
      <c r="F36" s="50" t="s">
        <v>140</v>
      </c>
      <c r="G36" s="7" t="s">
        <v>43</v>
      </c>
      <c r="H36" s="56">
        <v>46223</v>
      </c>
      <c r="I36" s="56">
        <v>46237</v>
      </c>
      <c r="J36" s="61">
        <v>251895.04000000001</v>
      </c>
      <c r="K36" s="50" t="s">
        <v>86</v>
      </c>
      <c r="L36" s="50" t="s">
        <v>81</v>
      </c>
      <c r="M36" s="53"/>
    </row>
    <row r="37" spans="1:13" s="9" customFormat="1" ht="84.9" customHeight="1" x14ac:dyDescent="0.3">
      <c r="A37" s="48"/>
      <c r="B37" s="51"/>
      <c r="C37" s="51"/>
      <c r="D37" s="65"/>
      <c r="E37" s="7"/>
      <c r="F37" s="51"/>
      <c r="G37" s="7"/>
      <c r="H37" s="57"/>
      <c r="I37" s="57"/>
      <c r="J37" s="62"/>
      <c r="K37" s="51"/>
      <c r="L37" s="51"/>
      <c r="M37" s="54"/>
    </row>
    <row r="38" spans="1:13" s="9" customFormat="1" ht="84.9" customHeight="1" x14ac:dyDescent="0.3">
      <c r="A38" s="48"/>
      <c r="B38" s="51"/>
      <c r="C38" s="51"/>
      <c r="D38" s="65"/>
      <c r="E38" s="7"/>
      <c r="F38" s="51"/>
      <c r="G38" s="7"/>
      <c r="H38" s="57"/>
      <c r="I38" s="57"/>
      <c r="J38" s="62"/>
      <c r="K38" s="51"/>
      <c r="L38" s="51"/>
      <c r="M38" s="54"/>
    </row>
    <row r="39" spans="1:13" s="9" customFormat="1" ht="84.9" customHeight="1" thickBot="1" x14ac:dyDescent="0.35">
      <c r="A39" s="83"/>
      <c r="B39" s="82"/>
      <c r="C39" s="82"/>
      <c r="D39" s="84"/>
      <c r="E39" s="8"/>
      <c r="F39" s="51"/>
      <c r="G39" s="8"/>
      <c r="H39" s="80"/>
      <c r="I39" s="80"/>
      <c r="J39" s="81"/>
      <c r="K39" s="82"/>
      <c r="L39" s="82"/>
      <c r="M39" s="79"/>
    </row>
    <row r="40" spans="1:13" s="9" customFormat="1" ht="84.9" customHeight="1" x14ac:dyDescent="0.3">
      <c r="A40" s="47" t="s">
        <v>109</v>
      </c>
      <c r="B40" s="50" t="s">
        <v>100</v>
      </c>
      <c r="C40" s="50" t="s">
        <v>7</v>
      </c>
      <c r="D40" s="64" t="str">
        <f>IF(C40="","",VLOOKUP(LEFT(C40,50)&amp;"*",słownik!E2:F7,2,FALSE))</f>
        <v>I 13.1. - LEADER/Rozwój Lokalny Kierowany przez Społeczność - komponent Wdrażanie LSR</v>
      </c>
      <c r="E40" s="7" t="s">
        <v>34</v>
      </c>
      <c r="F40" s="50" t="s">
        <v>131</v>
      </c>
      <c r="G40" s="7" t="s">
        <v>43</v>
      </c>
      <c r="H40" s="56">
        <v>46223</v>
      </c>
      <c r="I40" s="56">
        <v>46237</v>
      </c>
      <c r="J40" s="61">
        <v>313977.42</v>
      </c>
      <c r="K40" s="50" t="s">
        <v>86</v>
      </c>
      <c r="L40" s="50" t="s">
        <v>81</v>
      </c>
      <c r="M40" s="53"/>
    </row>
    <row r="41" spans="1:13" s="9" customFormat="1" ht="84.9" customHeight="1" x14ac:dyDescent="0.3">
      <c r="A41" s="48"/>
      <c r="B41" s="51"/>
      <c r="C41" s="51"/>
      <c r="D41" s="65"/>
      <c r="E41" s="7"/>
      <c r="F41" s="51"/>
      <c r="G41" s="7"/>
      <c r="H41" s="57"/>
      <c r="I41" s="57"/>
      <c r="J41" s="62"/>
      <c r="K41" s="51"/>
      <c r="L41" s="51"/>
      <c r="M41" s="54"/>
    </row>
    <row r="42" spans="1:13" s="9" customFormat="1" ht="84.9" customHeight="1" x14ac:dyDescent="0.3">
      <c r="A42" s="48"/>
      <c r="B42" s="51"/>
      <c r="C42" s="51"/>
      <c r="D42" s="65"/>
      <c r="E42" s="7"/>
      <c r="F42" s="51"/>
      <c r="G42" s="7"/>
      <c r="H42" s="57"/>
      <c r="I42" s="57"/>
      <c r="J42" s="62"/>
      <c r="K42" s="51"/>
      <c r="L42" s="51"/>
      <c r="M42" s="54"/>
    </row>
    <row r="43" spans="1:13" s="9" customFormat="1" ht="84.9" customHeight="1" x14ac:dyDescent="0.3">
      <c r="A43" s="49"/>
      <c r="B43" s="52"/>
      <c r="C43" s="52"/>
      <c r="D43" s="66"/>
      <c r="E43" s="7"/>
      <c r="F43" s="52"/>
      <c r="G43" s="7"/>
      <c r="H43" s="58"/>
      <c r="I43" s="58"/>
      <c r="J43" s="63"/>
      <c r="K43" s="52"/>
      <c r="L43" s="52"/>
      <c r="M43" s="55"/>
    </row>
    <row r="44" spans="1:13" s="9" customFormat="1" ht="84.9" customHeight="1" x14ac:dyDescent="0.3">
      <c r="A44" s="47" t="s">
        <v>109</v>
      </c>
      <c r="B44" s="50" t="s">
        <v>100</v>
      </c>
      <c r="C44" s="50" t="s">
        <v>7</v>
      </c>
      <c r="D44" s="64" t="str">
        <f>IF(C44="","",VLOOKUP(LEFT(C44,50)&amp;"*",słownik!E2:F7,2,FALSE))</f>
        <v>I 13.1. - LEADER/Rozwój Lokalny Kierowany przez Społeczność - komponent Wdrażanie LSR</v>
      </c>
      <c r="E44" s="7" t="s">
        <v>31</v>
      </c>
      <c r="F44" s="50" t="s">
        <v>141</v>
      </c>
      <c r="G44" s="7" t="s">
        <v>41</v>
      </c>
      <c r="H44" s="56">
        <v>46258</v>
      </c>
      <c r="I44" s="56">
        <v>46272</v>
      </c>
      <c r="J44" s="61">
        <v>50000</v>
      </c>
      <c r="K44" s="50" t="s">
        <v>86</v>
      </c>
      <c r="L44" s="50" t="s">
        <v>81</v>
      </c>
      <c r="M44" s="53"/>
    </row>
    <row r="45" spans="1:13" s="9" customFormat="1" ht="84.9" customHeight="1" x14ac:dyDescent="0.3">
      <c r="A45" s="48"/>
      <c r="B45" s="51"/>
      <c r="C45" s="51"/>
      <c r="D45" s="65"/>
      <c r="E45" s="7"/>
      <c r="F45" s="51"/>
      <c r="G45" s="7"/>
      <c r="H45" s="57"/>
      <c r="I45" s="57"/>
      <c r="J45" s="62"/>
      <c r="K45" s="51"/>
      <c r="L45" s="51"/>
      <c r="M45" s="54"/>
    </row>
    <row r="46" spans="1:13" s="9" customFormat="1" ht="84.9" customHeight="1" x14ac:dyDescent="0.3">
      <c r="A46" s="48"/>
      <c r="B46" s="51"/>
      <c r="C46" s="51"/>
      <c r="D46" s="65"/>
      <c r="E46" s="7"/>
      <c r="F46" s="51"/>
      <c r="G46" s="7"/>
      <c r="H46" s="57"/>
      <c r="I46" s="57"/>
      <c r="J46" s="62"/>
      <c r="K46" s="51"/>
      <c r="L46" s="51"/>
      <c r="M46" s="54"/>
    </row>
    <row r="47" spans="1:13" s="9" customFormat="1" ht="84.9" customHeight="1" x14ac:dyDescent="0.3">
      <c r="A47" s="48"/>
      <c r="B47" s="51"/>
      <c r="C47" s="51"/>
      <c r="D47" s="65"/>
      <c r="E47" s="7"/>
      <c r="F47" s="51"/>
      <c r="G47" s="7"/>
      <c r="H47" s="57"/>
      <c r="I47" s="57"/>
      <c r="J47" s="62"/>
      <c r="K47" s="51"/>
      <c r="L47" s="51"/>
      <c r="M47" s="54"/>
    </row>
    <row r="48" spans="1:13" s="9" customFormat="1" ht="84.9" customHeight="1" x14ac:dyDescent="0.3">
      <c r="A48" s="47" t="s">
        <v>109</v>
      </c>
      <c r="B48" s="50" t="s">
        <v>100</v>
      </c>
      <c r="C48" s="50" t="s">
        <v>7</v>
      </c>
      <c r="D48" s="64" t="str">
        <f>IF(C48="","",VLOOKUP(LEFT(C48,50)&amp;"*",słownik!E2:F7,2,FALSE))</f>
        <v>I 13.1. - LEADER/Rozwój Lokalny Kierowany przez Społeczność - komponent Wdrażanie LSR</v>
      </c>
      <c r="E48" s="7" t="s">
        <v>30</v>
      </c>
      <c r="F48" s="50" t="s">
        <v>138</v>
      </c>
      <c r="G48" s="7" t="s">
        <v>41</v>
      </c>
      <c r="H48" s="56">
        <v>46258</v>
      </c>
      <c r="I48" s="56">
        <v>46272</v>
      </c>
      <c r="J48" s="61">
        <v>141000</v>
      </c>
      <c r="K48" s="50" t="s">
        <v>86</v>
      </c>
      <c r="L48" s="50" t="s">
        <v>81</v>
      </c>
      <c r="M48" s="53"/>
    </row>
    <row r="49" spans="1:13" s="9" customFormat="1" ht="84.9" customHeight="1" x14ac:dyDescent="0.3">
      <c r="A49" s="48"/>
      <c r="B49" s="51"/>
      <c r="C49" s="51"/>
      <c r="D49" s="65"/>
      <c r="E49" s="7"/>
      <c r="F49" s="51"/>
      <c r="G49" s="7"/>
      <c r="H49" s="57"/>
      <c r="I49" s="57"/>
      <c r="J49" s="62"/>
      <c r="K49" s="51"/>
      <c r="L49" s="51"/>
      <c r="M49" s="54"/>
    </row>
    <row r="50" spans="1:13" s="9" customFormat="1" ht="84.9" customHeight="1" x14ac:dyDescent="0.3">
      <c r="A50" s="48"/>
      <c r="B50" s="51"/>
      <c r="C50" s="51"/>
      <c r="D50" s="65"/>
      <c r="E50" s="7"/>
      <c r="F50" s="51"/>
      <c r="G50" s="7"/>
      <c r="H50" s="57"/>
      <c r="I50" s="57"/>
      <c r="J50" s="62"/>
      <c r="K50" s="51"/>
      <c r="L50" s="51"/>
      <c r="M50" s="54"/>
    </row>
    <row r="51" spans="1:13" s="9" customFormat="1" ht="84.9" customHeight="1" thickBot="1" x14ac:dyDescent="0.35">
      <c r="A51" s="83"/>
      <c r="B51" s="82"/>
      <c r="C51" s="82"/>
      <c r="D51" s="84"/>
      <c r="E51" s="8"/>
      <c r="F51" s="82"/>
      <c r="G51" s="8"/>
      <c r="H51" s="80"/>
      <c r="I51" s="80"/>
      <c r="J51" s="81"/>
      <c r="K51" s="82"/>
      <c r="L51" s="82"/>
      <c r="M51" s="79"/>
    </row>
    <row r="52" spans="1:13" s="9" customFormat="1" ht="84.9" customHeight="1" x14ac:dyDescent="0.3">
      <c r="A52" s="47" t="s">
        <v>109</v>
      </c>
      <c r="B52" s="50" t="s">
        <v>100</v>
      </c>
      <c r="C52" s="50" t="s">
        <v>7</v>
      </c>
      <c r="D52" s="64" t="str">
        <f>IF(C52="","",VLOOKUP(LEFT(C52,50)&amp;"*",słownik!E2:F7,2,FALSE))</f>
        <v>I 13.1. - LEADER/Rozwój Lokalny Kierowany przez Społeczność - komponent Wdrażanie LSR</v>
      </c>
      <c r="E52" s="7" t="s">
        <v>33</v>
      </c>
      <c r="F52" s="50" t="s">
        <v>139</v>
      </c>
      <c r="G52" s="7" t="s">
        <v>41</v>
      </c>
      <c r="H52" s="56">
        <v>46258</v>
      </c>
      <c r="I52" s="56">
        <v>46272</v>
      </c>
      <c r="J52" s="61">
        <v>238000</v>
      </c>
      <c r="K52" s="50" t="s">
        <v>86</v>
      </c>
      <c r="L52" s="50" t="s">
        <v>81</v>
      </c>
      <c r="M52" s="53"/>
    </row>
    <row r="53" spans="1:13" s="9" customFormat="1" ht="84.9" customHeight="1" x14ac:dyDescent="0.3">
      <c r="A53" s="48"/>
      <c r="B53" s="51"/>
      <c r="C53" s="51"/>
      <c r="D53" s="65"/>
      <c r="E53" s="7"/>
      <c r="F53" s="51"/>
      <c r="G53" s="7"/>
      <c r="H53" s="57"/>
      <c r="I53" s="57"/>
      <c r="J53" s="62"/>
      <c r="K53" s="51"/>
      <c r="L53" s="51"/>
      <c r="M53" s="54"/>
    </row>
    <row r="54" spans="1:13" s="9" customFormat="1" ht="84.9" customHeight="1" x14ac:dyDescent="0.3">
      <c r="A54" s="48"/>
      <c r="B54" s="51"/>
      <c r="C54" s="51"/>
      <c r="D54" s="65"/>
      <c r="E54" s="7"/>
      <c r="F54" s="51"/>
      <c r="G54" s="7"/>
      <c r="H54" s="57"/>
      <c r="I54" s="57"/>
      <c r="J54" s="62"/>
      <c r="K54" s="51"/>
      <c r="L54" s="51"/>
      <c r="M54" s="54"/>
    </row>
    <row r="55" spans="1:13" s="9" customFormat="1" ht="84.9" customHeight="1" x14ac:dyDescent="0.3">
      <c r="A55" s="49"/>
      <c r="B55" s="52"/>
      <c r="C55" s="52"/>
      <c r="D55" s="66"/>
      <c r="E55" s="7"/>
      <c r="F55" s="52"/>
      <c r="G55" s="7"/>
      <c r="H55" s="58"/>
      <c r="I55" s="58"/>
      <c r="J55" s="63"/>
      <c r="K55" s="52"/>
      <c r="L55" s="52"/>
      <c r="M55" s="55"/>
    </row>
    <row r="56" spans="1:13" s="9" customFormat="1" ht="84.9" customHeight="1" x14ac:dyDescent="0.3">
      <c r="A56" s="47" t="s">
        <v>110</v>
      </c>
      <c r="B56" s="50" t="s">
        <v>20</v>
      </c>
      <c r="C56" s="50" t="s">
        <v>15</v>
      </c>
      <c r="D56" s="64" t="str">
        <f>IF(C56="","",VLOOKUP(LEFT(C56,50)&amp;"*",słownik!E2:F7,2,FALSE))</f>
        <v>FEPM.05.20 Usługi społeczne i zdrowotne – RLKS</v>
      </c>
      <c r="E56" s="7" t="s">
        <v>89</v>
      </c>
      <c r="F56" s="50" t="s">
        <v>143</v>
      </c>
      <c r="G56" s="7" t="s">
        <v>41</v>
      </c>
      <c r="H56" s="56">
        <v>46293</v>
      </c>
      <c r="I56" s="56">
        <v>46307</v>
      </c>
      <c r="J56" s="61">
        <v>500000</v>
      </c>
      <c r="K56" s="50" t="s">
        <v>86</v>
      </c>
      <c r="L56" s="50" t="s">
        <v>81</v>
      </c>
      <c r="M56" s="53"/>
    </row>
    <row r="57" spans="1:13" s="9" customFormat="1" ht="84.9" customHeight="1" x14ac:dyDescent="0.3">
      <c r="A57" s="48"/>
      <c r="B57" s="51"/>
      <c r="C57" s="51"/>
      <c r="D57" s="65"/>
      <c r="E57" s="7" t="s">
        <v>90</v>
      </c>
      <c r="F57" s="51"/>
      <c r="G57" s="7" t="s">
        <v>51</v>
      </c>
      <c r="H57" s="57"/>
      <c r="I57" s="57"/>
      <c r="J57" s="62"/>
      <c r="K57" s="51"/>
      <c r="L57" s="51"/>
      <c r="M57" s="54"/>
    </row>
    <row r="58" spans="1:13" s="9" customFormat="1" ht="84.9" customHeight="1" x14ac:dyDescent="0.3">
      <c r="A58" s="48"/>
      <c r="B58" s="51"/>
      <c r="C58" s="51"/>
      <c r="D58" s="65"/>
      <c r="E58" s="7" t="s">
        <v>91</v>
      </c>
      <c r="F58" s="51"/>
      <c r="G58" s="7" t="s">
        <v>63</v>
      </c>
      <c r="H58" s="57"/>
      <c r="I58" s="57"/>
      <c r="J58" s="62"/>
      <c r="K58" s="51"/>
      <c r="L58" s="51"/>
      <c r="M58" s="54"/>
    </row>
    <row r="59" spans="1:13" s="9" customFormat="1" ht="84.9" customHeight="1" x14ac:dyDescent="0.3">
      <c r="A59" s="49"/>
      <c r="B59" s="52"/>
      <c r="C59" s="52"/>
      <c r="D59" s="66"/>
      <c r="E59" s="7" t="s">
        <v>92</v>
      </c>
      <c r="F59" s="52"/>
      <c r="G59" s="7"/>
      <c r="H59" s="58"/>
      <c r="I59" s="58"/>
      <c r="J59" s="63"/>
      <c r="K59" s="52"/>
      <c r="L59" s="52"/>
      <c r="M59" s="55"/>
    </row>
    <row r="60" spans="1:13" s="9" customFormat="1" ht="84.9" customHeight="1" x14ac:dyDescent="0.3">
      <c r="A60" s="36"/>
      <c r="B60" s="30"/>
      <c r="C60" s="30"/>
      <c r="D60" s="39" t="str">
        <f>IF(C60="","",VLOOKUP(LEFT(C60,50)&amp;"*",słownik!E2:F7,2,FALSE))</f>
        <v/>
      </c>
      <c r="E60" s="7"/>
      <c r="F60" s="30"/>
      <c r="G60" s="7"/>
      <c r="H60" s="24"/>
      <c r="I60" s="24"/>
      <c r="J60" s="27"/>
      <c r="K60" s="30"/>
      <c r="L60" s="30"/>
      <c r="M60" s="33"/>
    </row>
    <row r="61" spans="1:13" s="9" customFormat="1" ht="84.9" customHeight="1" x14ac:dyDescent="0.3">
      <c r="A61" s="37"/>
      <c r="B61" s="31"/>
      <c r="C61" s="31"/>
      <c r="D61" s="40"/>
      <c r="E61" s="7"/>
      <c r="F61" s="31"/>
      <c r="G61" s="7"/>
      <c r="H61" s="25"/>
      <c r="I61" s="25"/>
      <c r="J61" s="28"/>
      <c r="K61" s="31"/>
      <c r="L61" s="31"/>
      <c r="M61" s="34"/>
    </row>
    <row r="62" spans="1:13" s="9" customFormat="1" ht="84.9" customHeight="1" x14ac:dyDescent="0.3">
      <c r="A62" s="37"/>
      <c r="B62" s="31"/>
      <c r="C62" s="31"/>
      <c r="D62" s="40"/>
      <c r="E62" s="7"/>
      <c r="F62" s="31"/>
      <c r="G62" s="7"/>
      <c r="H62" s="25"/>
      <c r="I62" s="25"/>
      <c r="J62" s="28"/>
      <c r="K62" s="31"/>
      <c r="L62" s="31"/>
      <c r="M62" s="34"/>
    </row>
    <row r="63" spans="1:13" s="9" customFormat="1" ht="84.9" customHeight="1" x14ac:dyDescent="0.3">
      <c r="A63" s="38"/>
      <c r="B63" s="32"/>
      <c r="C63" s="32"/>
      <c r="D63" s="41"/>
      <c r="E63" s="7"/>
      <c r="F63" s="32"/>
      <c r="G63" s="7"/>
      <c r="H63" s="26"/>
      <c r="I63" s="26"/>
      <c r="J63" s="29"/>
      <c r="K63" s="32"/>
      <c r="L63" s="32"/>
      <c r="M63" s="35"/>
    </row>
    <row r="64" spans="1:13" x14ac:dyDescent="0.3">
      <c r="A64" s="15"/>
      <c r="B64" s="16"/>
      <c r="C64" s="16"/>
      <c r="D64" s="16"/>
      <c r="E64" s="16"/>
      <c r="F64" s="16"/>
      <c r="G64" s="15"/>
      <c r="H64" s="17"/>
      <c r="I64" s="75" t="s">
        <v>96</v>
      </c>
      <c r="J64" s="77">
        <f>SUM(J15:J63)</f>
        <v>2773938.1399999997</v>
      </c>
      <c r="K64" s="15"/>
      <c r="L64" s="15"/>
      <c r="M64" s="15"/>
    </row>
    <row r="65" spans="1:10" ht="15" thickBot="1" x14ac:dyDescent="0.35">
      <c r="A65" s="18" t="s">
        <v>115</v>
      </c>
      <c r="I65" s="76"/>
      <c r="J65" s="78"/>
    </row>
    <row r="66" spans="1:10" ht="15" thickBot="1" x14ac:dyDescent="0.35">
      <c r="A66" s="19" t="s">
        <v>116</v>
      </c>
    </row>
    <row r="67" spans="1:10" x14ac:dyDescent="0.3">
      <c r="C67" s="85" t="s">
        <v>144</v>
      </c>
      <c r="E67" s="87"/>
      <c r="F67" s="88"/>
      <c r="G67" s="88"/>
      <c r="H67" s="88"/>
      <c r="I67" s="88"/>
      <c r="J67" s="89"/>
    </row>
    <row r="68" spans="1:10" ht="33.75" customHeight="1" x14ac:dyDescent="0.3">
      <c r="C68" s="86"/>
      <c r="E68" s="90"/>
      <c r="F68" s="91"/>
      <c r="G68" s="91"/>
      <c r="H68" s="91"/>
      <c r="I68" s="91"/>
      <c r="J68" s="92"/>
    </row>
    <row r="69" spans="1:10" ht="15" thickBot="1" x14ac:dyDescent="0.35">
      <c r="C69" s="20" t="s">
        <v>94</v>
      </c>
      <c r="D69" s="21"/>
      <c r="E69" s="72" t="s">
        <v>95</v>
      </c>
      <c r="F69" s="73"/>
      <c r="G69" s="73"/>
      <c r="H69" s="73"/>
      <c r="I69" s="73"/>
      <c r="J69" s="74"/>
    </row>
    <row r="70" spans="1:10" x14ac:dyDescent="0.3"/>
    <row r="74" spans="1:10" x14ac:dyDescent="0.3"/>
    <row r="75" spans="1:10" x14ac:dyDescent="0.3"/>
    <row r="76" spans="1:10" x14ac:dyDescent="0.3"/>
    <row r="77" spans="1:10" x14ac:dyDescent="0.3"/>
  </sheetData>
  <sheetProtection algorithmName="SHA-512" hashValue="R/XmIQERk9cuVZYFQyVK9H1TrtQfRVUYsJp0BN7KSAslNFd4MzB1jVR30q4ZQkVUNnHk7W3Jeb3shWjtG9TRCw==" saltValue="2DAu/HEmRZ7jDJBWepeGXQ==" spinCount="100000" sheet="1" insertRows="0" deleteRows="0"/>
  <mergeCells count="142"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  <mergeCell ref="F24:F27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B52:B55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D56:D59"/>
    <mergeCell ref="B40:B4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A52:A55"/>
    <mergeCell ref="A56:A59"/>
    <mergeCell ref="A36:A39"/>
    <mergeCell ref="C36:C39"/>
    <mergeCell ref="D36:D39"/>
    <mergeCell ref="B32:B35"/>
    <mergeCell ref="F36:F39"/>
    <mergeCell ref="C67:C68"/>
    <mergeCell ref="E67:J68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A40:A43"/>
    <mergeCell ref="E69:J69"/>
    <mergeCell ref="I64:I65"/>
    <mergeCell ref="J64:J65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F32:F35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H19:H23"/>
    <mergeCell ref="B15:B18"/>
    <mergeCell ref="A19:A23"/>
    <mergeCell ref="C19:C23"/>
    <mergeCell ref="B19:B23"/>
    <mergeCell ref="D19:D23"/>
    <mergeCell ref="A24:A27"/>
    <mergeCell ref="C24:C27"/>
    <mergeCell ref="D24:D27"/>
    <mergeCell ref="F28:F31"/>
    <mergeCell ref="B24:B27"/>
    <mergeCell ref="F19:F23"/>
    <mergeCell ref="B28:B31"/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</mergeCells>
  <pageMargins left="0.7" right="0.7" top="0.75" bottom="0.75" header="0.3" footer="0.3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 xr:uid="{00000000-0002-0000-0000-000000000000}">
          <x14:formula1>
            <xm:f>słownik!$E$44:$E$49</xm:f>
          </x14:formula1>
          <xm:sqref>M3</xm:sqref>
        </x14:dataValidation>
        <x14:dataValidation type="list" allowBlank="1" showInputMessage="1" showErrorMessage="1" xr:uid="{00000000-0002-0000-0000-000001000000}">
          <x14:formula1>
            <xm:f>słownik!$F$10:$F$24</xm:f>
          </x14:formula1>
          <xm:sqref>D7:F7</xm:sqref>
        </x14:dataValidation>
        <x14:dataValidation type="list" allowBlank="1" showInputMessage="1" showErrorMessage="1" xr:uid="{00000000-0002-0000-0000-000002000000}">
          <x14:formula1>
            <xm:f>słownik!$H$2:$H$3</xm:f>
          </x14:formula1>
          <xm:sqref>A32 A11 A28 A36 A15:A24 A40:A44 A48 A52:A63</xm:sqref>
        </x14:dataValidation>
        <x14:dataValidation type="list" allowBlank="1" showInputMessage="1" showErrorMessage="1" xr:uid="{00000000-0002-0000-0000-000003000000}">
          <x14:formula1>
            <xm:f>słownik!$A$46:$A$78</xm:f>
          </x14:formula1>
          <xm:sqref>G11:G64</xm:sqref>
        </x14:dataValidation>
        <x14:dataValidation type="list" allowBlank="1" showInputMessage="1" showErrorMessage="1" xr:uid="{00000000-0002-0000-0000-000004000000}">
          <x14:formula1>
            <xm:f>słownik!$E$67:$E$68</xm:f>
          </x14:formula1>
          <xm:sqref>K11:K19 K24:K63</xm:sqref>
        </x14:dataValidation>
        <x14:dataValidation type="list" allowBlank="1" showInputMessage="1" showErrorMessage="1" xr:uid="{00000000-0002-0000-0000-000005000000}">
          <x14:formula1>
            <xm:f>słownik!$B$81:$B$85</xm:f>
          </x14:formula1>
          <xm:sqref>L11:L19 L24:L63</xm:sqref>
        </x14:dataValidation>
        <x14:dataValidation type="list" allowBlank="1" showInputMessage="1" showErrorMessage="1" xr:uid="{00000000-0002-0000-0000-000006000000}">
          <x14:formula1>
            <xm:f>OFFSET(słownik!B32,MATCH(B64,słownik!A33:A38,0),0,COUNTIF(słownik!A33:A38,B64),1)</xm:f>
          </x14:formula1>
          <xm:sqref>C64</xm:sqref>
        </x14:dataValidation>
        <x14:dataValidation type="list" allowBlank="1" showInputMessage="1" showErrorMessage="1" xr:uid="{00000000-0002-0000-0000-000007000000}">
          <x14:formula1>
            <xm:f>OFFSET(słownik!B40,MATCH(A64,słownik!A41:A44,0),0,COUNTIF(słownik!A41:A44,A64),1)</xm:f>
          </x14:formula1>
          <xm:sqref>B64</xm:sqref>
        </x14:dataValidation>
        <x14:dataValidation type="list" allowBlank="1" showInputMessage="1" showErrorMessage="1" xr:uid="{00000000-0002-0000-0000-000008000000}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 xr:uid="{00000000-0002-0000-0000-000009000000}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 xr:uid="{00000000-0002-0000-0000-00000A000000}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 xr:uid="{00000000-0002-0000-0000-00000B000000}">
          <x14:formula1>
            <xm:f>OFFSET(słownik!B15,MATCH(D52,słownik!A16:A41,0),0,COUNTIF(słownik!A16:A41,D52),1)</xm:f>
          </x14:formula1>
          <xm:sqref>E63 E55</xm:sqref>
        </x14:dataValidation>
        <x14:dataValidation type="list" allowBlank="1" showInputMessage="1" showErrorMessage="1" xr:uid="{00000000-0002-0000-0000-00000C000000}">
          <x14:formula1>
            <xm:f>OFFSET(słownik!B1,MATCH(B60,słownik!A2:A7,0),0,COUNTIF(słownik!A2:A7,B60),1)</xm:f>
          </x14:formula1>
          <xm:sqref>C60:C63</xm:sqref>
        </x14:dataValidation>
        <x14:dataValidation type="list" allowBlank="1" showInputMessage="1" showErrorMessage="1" xr:uid="{00000000-0002-0000-0000-00000D000000}">
          <x14:formula1>
            <xm:f>OFFSET(słownik!B9,MATCH(A60,słownik!A10:A13,0),0,COUNTIF(słownik!A10:A13,A60),1)</xm:f>
          </x14:formula1>
          <xm:sqref>B60:B63</xm:sqref>
        </x14:dataValidation>
        <x14:dataValidation type="list" allowBlank="1" showInputMessage="1" showErrorMessage="1" xr:uid="{00000000-0002-0000-0000-00000E000000}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 xr:uid="{00000000-0002-0000-0000-00000F000000}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 xr:uid="{00000000-0002-0000-0000-000010000000}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 xr:uid="{00000000-0002-0000-0000-000011000000}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 xr:uid="{00000000-0002-0000-0000-000012000000}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 xr:uid="{00000000-0002-0000-0000-000013000000}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 xr:uid="{00000000-0002-0000-0000-000014000000}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 xr:uid="{00000000-0002-0000-0000-000015000000}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 xr:uid="{00000000-0002-0000-0000-000016000000}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 xr:uid="{00000000-0002-0000-0000-000017000000}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 xr:uid="{00000000-0002-0000-0000-000018000000}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 xr:uid="{00000000-0002-0000-0000-000019000000}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 xr:uid="{00000000-0002-0000-0000-00001A000000}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 xr:uid="{00000000-0002-0000-0000-00001B000000}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 xr:uid="{00000000-0002-0000-0000-00001C000000}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 xr:uid="{00000000-0002-0000-0000-00001D000000}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 xr:uid="{00000000-0002-0000-0000-00001E000000}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 xr:uid="{00000000-0002-0000-0000-00001F000000}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 xr:uid="{00000000-0002-0000-0000-000020000000}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 xr:uid="{00000000-0002-0000-0000-000021000000}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 xr:uid="{00000000-0002-0000-0000-000022000000}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 xr:uid="{00000000-0002-0000-0000-000023000000}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 xr:uid="{00000000-0002-0000-0000-000024000000}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 xr:uid="{00000000-0002-0000-0000-000025000000}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 xr:uid="{00000000-0002-0000-0000-000026000000}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 xr:uid="{00000000-0002-0000-0000-000027000000}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 xr:uid="{00000000-0002-0000-0000-000028000000}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 xr:uid="{00000000-0002-0000-0000-000029000000}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 xr:uid="{00000000-0002-0000-0000-00002A000000}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 xr:uid="{00000000-0002-0000-0000-00002B000000}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 xr:uid="{00000000-0002-0000-0000-00002C000000}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 xr:uid="{00000000-0002-0000-0000-00002D000000}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 xr:uid="{00000000-0002-0000-0000-00002E000000}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 xr:uid="{00000000-0002-0000-0000-00002F000000}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 xr:uid="{00000000-0002-0000-0000-000030000000}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 xr:uid="{00000000-0002-0000-0000-000031000000}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 xr:uid="{00000000-0002-0000-0000-000032000000}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 xr:uid="{00000000-0002-0000-0000-000033000000}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 xr:uid="{00000000-0002-0000-0000-000034000000}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 xr:uid="{00000000-0002-0000-0000-000035000000}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 xr:uid="{00000000-0002-0000-0000-000036000000}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 xr:uid="{00000000-0002-0000-0000-000037000000}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 xr:uid="{00000000-0002-0000-0000-000038000000}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 xr:uid="{00000000-0002-0000-0000-000039000000}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 xr:uid="{00000000-0002-0000-0000-00003A000000}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 xr:uid="{00000000-0002-0000-0000-00003B000000}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 xr:uid="{00000000-0002-0000-0000-00003C000000}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 xr:uid="{00000000-0002-0000-0000-00003D000000}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 xr:uid="{00000000-0002-0000-0000-00003E000000}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 xr:uid="{00000000-0002-0000-0000-00003F000000}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 xr:uid="{00000000-0002-0000-0000-000040000000}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 xr:uid="{00000000-0002-0000-0000-000041000000}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 xr:uid="{00000000-0002-0000-0000-000042000000}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 xr:uid="{00000000-0002-0000-0000-000043000000}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 xr:uid="{00000000-0002-0000-0000-000044000000}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 xr:uid="{00000000-0002-0000-0000-000045000000}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 xr:uid="{00000000-0002-0000-0000-000046000000}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 xr:uid="{00000000-0002-0000-0000-000047000000}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 xr:uid="{00000000-0002-0000-0000-000048000000}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 xr:uid="{00000000-0002-0000-0000-000049000000}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 xr:uid="{00000000-0002-0000-0000-00004A000000}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 xr:uid="{00000000-0002-0000-0000-00004B000000}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 xr:uid="{00000000-0002-0000-0000-00004C000000}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 xr:uid="{00000000-0002-0000-0000-00004D000000}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 xr:uid="{00000000-0002-0000-0000-00004E000000}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 xr:uid="{00000000-0002-0000-0000-00004F000000}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 xr:uid="{00000000-0002-0000-0000-000050000000}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 xr:uid="{00000000-0002-0000-0000-000051000000}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 xr:uid="{00000000-0002-0000-0000-000052000000}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 xr:uid="{00000000-0002-0000-0000-000053000000}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 xr:uid="{00000000-0002-0000-0000-000054000000}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 xr:uid="{00000000-0002-0000-0000-000055000000}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 xr:uid="{00000000-0002-0000-0000-000056000000}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 xr:uid="{00000000-0002-0000-0000-000057000000}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topLeftCell="A42" zoomScale="130" zoomScaleNormal="130" workbookViewId="0">
      <selection activeCell="A9" sqref="A9:B9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87</v>
      </c>
      <c r="F1" s="1" t="s">
        <v>18</v>
      </c>
      <c r="H1" s="1" t="s">
        <v>0</v>
      </c>
    </row>
    <row r="2" spans="1:12" ht="26.25" customHeight="1" x14ac:dyDescent="0.2">
      <c r="A2" s="1" t="s">
        <v>100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109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97</v>
      </c>
      <c r="F3" s="1" t="s">
        <v>11</v>
      </c>
      <c r="H3" s="6" t="s">
        <v>110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98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99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93" t="s">
        <v>21</v>
      </c>
      <c r="B9" s="93"/>
      <c r="F9" s="1" t="s">
        <v>50</v>
      </c>
    </row>
    <row r="10" spans="1:12" x14ac:dyDescent="0.2">
      <c r="A10" s="1" t="s">
        <v>110</v>
      </c>
      <c r="B10" s="1" t="s">
        <v>23</v>
      </c>
      <c r="F10" s="1" t="s">
        <v>65</v>
      </c>
    </row>
    <row r="11" spans="1:12" x14ac:dyDescent="0.2">
      <c r="A11" s="1" t="s">
        <v>110</v>
      </c>
      <c r="B11" s="1" t="s">
        <v>20</v>
      </c>
      <c r="F11" s="1" t="s">
        <v>66</v>
      </c>
    </row>
    <row r="12" spans="1:12" x14ac:dyDescent="0.2">
      <c r="A12" s="1" t="s">
        <v>110</v>
      </c>
      <c r="B12" s="1" t="s">
        <v>22</v>
      </c>
      <c r="F12" s="1" t="s">
        <v>67</v>
      </c>
    </row>
    <row r="13" spans="1:12" x14ac:dyDescent="0.2">
      <c r="A13" s="1" t="s">
        <v>109</v>
      </c>
      <c r="B13" s="1" t="s">
        <v>100</v>
      </c>
      <c r="F13" s="1" t="s">
        <v>68</v>
      </c>
    </row>
    <row r="14" spans="1:12" x14ac:dyDescent="0.2">
      <c r="F14" s="1" t="s">
        <v>69</v>
      </c>
    </row>
    <row r="15" spans="1:12" x14ac:dyDescent="0.2">
      <c r="B15" s="1" t="s">
        <v>25</v>
      </c>
      <c r="F15" s="1" t="s">
        <v>70</v>
      </c>
    </row>
    <row r="16" spans="1:12" ht="18.75" customHeight="1" x14ac:dyDescent="0.2">
      <c r="A16" s="1" t="s">
        <v>24</v>
      </c>
      <c r="B16" s="5" t="s">
        <v>34</v>
      </c>
      <c r="F16" s="1" t="s">
        <v>71</v>
      </c>
    </row>
    <row r="17" spans="1:6" ht="20.25" customHeight="1" x14ac:dyDescent="0.2">
      <c r="A17" s="1" t="s">
        <v>24</v>
      </c>
      <c r="B17" s="5" t="s">
        <v>35</v>
      </c>
      <c r="F17" s="1" t="s">
        <v>128</v>
      </c>
    </row>
    <row r="18" spans="1:6" ht="19.2" x14ac:dyDescent="0.2">
      <c r="A18" s="1" t="s">
        <v>24</v>
      </c>
      <c r="B18" s="2" t="s">
        <v>36</v>
      </c>
      <c r="F18" s="1" t="s">
        <v>72</v>
      </c>
    </row>
    <row r="19" spans="1:6" ht="19.2" x14ac:dyDescent="0.2">
      <c r="A19" s="1" t="s">
        <v>24</v>
      </c>
      <c r="B19" s="5" t="s">
        <v>37</v>
      </c>
      <c r="F19" s="1" t="s">
        <v>73</v>
      </c>
    </row>
    <row r="20" spans="1:6" ht="19.5" customHeight="1" x14ac:dyDescent="0.2">
      <c r="A20" s="1" t="s">
        <v>24</v>
      </c>
      <c r="B20" s="5" t="s">
        <v>38</v>
      </c>
      <c r="F20" s="1" t="s">
        <v>74</v>
      </c>
    </row>
    <row r="21" spans="1:6" ht="19.2" x14ac:dyDescent="0.2">
      <c r="A21" s="1" t="s">
        <v>24</v>
      </c>
      <c r="B21" s="5" t="s">
        <v>26</v>
      </c>
      <c r="F21" s="1" t="s">
        <v>75</v>
      </c>
    </row>
    <row r="22" spans="1:6" x14ac:dyDescent="0.2">
      <c r="A22" s="1" t="s">
        <v>24</v>
      </c>
      <c r="B22" s="1" t="s">
        <v>27</v>
      </c>
      <c r="F22" s="1" t="s">
        <v>76</v>
      </c>
    </row>
    <row r="23" spans="1:6" x14ac:dyDescent="0.2">
      <c r="A23" s="1" t="s">
        <v>24</v>
      </c>
      <c r="B23" s="1" t="s">
        <v>28</v>
      </c>
      <c r="F23" s="1" t="s">
        <v>77</v>
      </c>
    </row>
    <row r="24" spans="1:6" x14ac:dyDescent="0.2">
      <c r="A24" s="1" t="s">
        <v>24</v>
      </c>
      <c r="B24" s="1" t="s">
        <v>29</v>
      </c>
      <c r="F24" s="1" t="s">
        <v>78</v>
      </c>
    </row>
    <row r="25" spans="1:6" x14ac:dyDescent="0.2">
      <c r="A25" s="1" t="s">
        <v>24</v>
      </c>
      <c r="B25" s="1" t="s">
        <v>30</v>
      </c>
    </row>
    <row r="26" spans="1:6" x14ac:dyDescent="0.2">
      <c r="A26" s="1" t="s">
        <v>24</v>
      </c>
      <c r="B26" s="1" t="s">
        <v>31</v>
      </c>
    </row>
    <row r="27" spans="1:6" x14ac:dyDescent="0.2">
      <c r="A27" s="1" t="s">
        <v>24</v>
      </c>
      <c r="B27" s="1" t="s">
        <v>32</v>
      </c>
    </row>
    <row r="28" spans="1:6" x14ac:dyDescent="0.2">
      <c r="A28" s="1" t="s">
        <v>24</v>
      </c>
      <c r="B28" s="1" t="s">
        <v>33</v>
      </c>
    </row>
    <row r="29" spans="1:6" x14ac:dyDescent="0.2">
      <c r="A29" s="1" t="s">
        <v>10</v>
      </c>
      <c r="B29" s="1" t="s">
        <v>88</v>
      </c>
    </row>
    <row r="30" spans="1:6" x14ac:dyDescent="0.2">
      <c r="A30" s="1" t="s">
        <v>11</v>
      </c>
      <c r="B30" s="1" t="s">
        <v>89</v>
      </c>
    </row>
    <row r="31" spans="1:6" x14ac:dyDescent="0.2">
      <c r="A31" s="1" t="s">
        <v>11</v>
      </c>
      <c r="B31" s="1" t="s">
        <v>90</v>
      </c>
    </row>
    <row r="32" spans="1:6" x14ac:dyDescent="0.2">
      <c r="A32" s="1" t="s">
        <v>11</v>
      </c>
      <c r="B32" s="1" t="s">
        <v>91</v>
      </c>
    </row>
    <row r="33" spans="1:5" x14ac:dyDescent="0.2">
      <c r="A33" s="1" t="s">
        <v>11</v>
      </c>
      <c r="B33" s="1" t="s">
        <v>92</v>
      </c>
    </row>
    <row r="34" spans="1:5" x14ac:dyDescent="0.2">
      <c r="A34" s="1" t="s">
        <v>13</v>
      </c>
      <c r="B34" s="1" t="s">
        <v>101</v>
      </c>
    </row>
    <row r="35" spans="1:5" x14ac:dyDescent="0.2">
      <c r="A35" s="1" t="s">
        <v>13</v>
      </c>
      <c r="B35" s="1" t="s">
        <v>93</v>
      </c>
    </row>
    <row r="36" spans="1:5" x14ac:dyDescent="0.2">
      <c r="A36" s="1" t="s">
        <v>14</v>
      </c>
      <c r="B36" s="1" t="s">
        <v>129</v>
      </c>
    </row>
    <row r="37" spans="1:5" x14ac:dyDescent="0.2">
      <c r="A37" s="1" t="s">
        <v>14</v>
      </c>
      <c r="B37" s="1" t="s">
        <v>103</v>
      </c>
    </row>
    <row r="38" spans="1:5" x14ac:dyDescent="0.2">
      <c r="A38" s="1" t="s">
        <v>19</v>
      </c>
      <c r="B38" s="1" t="s">
        <v>102</v>
      </c>
    </row>
    <row r="39" spans="1:5" x14ac:dyDescent="0.2">
      <c r="A39" s="1" t="s">
        <v>19</v>
      </c>
      <c r="B39" s="1" t="s">
        <v>104</v>
      </c>
    </row>
    <row r="40" spans="1:5" x14ac:dyDescent="0.2">
      <c r="A40" s="1" t="s">
        <v>19</v>
      </c>
      <c r="B40" s="1" t="s">
        <v>105</v>
      </c>
    </row>
    <row r="41" spans="1:5" x14ac:dyDescent="0.2">
      <c r="A41" s="1" t="s">
        <v>19</v>
      </c>
      <c r="B41" s="1" t="s">
        <v>106</v>
      </c>
    </row>
    <row r="43" spans="1:5" x14ac:dyDescent="0.2">
      <c r="E43" s="1" t="s">
        <v>79</v>
      </c>
    </row>
    <row r="44" spans="1:5" x14ac:dyDescent="0.2">
      <c r="E44" s="1">
        <v>2024</v>
      </c>
    </row>
    <row r="45" spans="1:5" x14ac:dyDescent="0.2">
      <c r="A45" s="1" t="s">
        <v>39</v>
      </c>
      <c r="E45" s="1">
        <v>2025</v>
      </c>
    </row>
    <row r="46" spans="1:5" ht="9.9" customHeight="1" x14ac:dyDescent="0.2">
      <c r="A46" s="1" t="s">
        <v>40</v>
      </c>
      <c r="E46" s="1">
        <v>2026</v>
      </c>
    </row>
    <row r="47" spans="1:5" ht="9.9" customHeight="1" x14ac:dyDescent="0.2">
      <c r="A47" s="1" t="s">
        <v>41</v>
      </c>
      <c r="E47" s="1">
        <v>2027</v>
      </c>
    </row>
    <row r="48" spans="1:5" ht="9.9" customHeight="1" x14ac:dyDescent="0.2">
      <c r="A48" s="1" t="s">
        <v>42</v>
      </c>
      <c r="E48" s="1">
        <v>2028</v>
      </c>
    </row>
    <row r="49" spans="1:5" ht="9.9" customHeight="1" x14ac:dyDescent="0.2">
      <c r="A49" s="1" t="s">
        <v>43</v>
      </c>
      <c r="E49" s="1">
        <v>2029</v>
      </c>
    </row>
    <row r="50" spans="1:5" ht="9.9" customHeight="1" x14ac:dyDescent="0.2">
      <c r="A50" s="1" t="s">
        <v>44</v>
      </c>
    </row>
    <row r="51" spans="1:5" ht="9.9" customHeight="1" x14ac:dyDescent="0.2">
      <c r="A51" s="1" t="s">
        <v>45</v>
      </c>
    </row>
    <row r="52" spans="1:5" ht="9.9" customHeight="1" x14ac:dyDescent="0.2">
      <c r="A52" s="1" t="s">
        <v>122</v>
      </c>
    </row>
    <row r="53" spans="1:5" ht="9.9" customHeight="1" x14ac:dyDescent="0.2">
      <c r="A53" s="1" t="s">
        <v>123</v>
      </c>
    </row>
    <row r="54" spans="1:5" ht="9.9" customHeight="1" x14ac:dyDescent="0.2">
      <c r="A54" s="1" t="s">
        <v>124</v>
      </c>
    </row>
    <row r="55" spans="1:5" ht="9.9" customHeight="1" x14ac:dyDescent="0.2">
      <c r="A55" s="1" t="s">
        <v>125</v>
      </c>
    </row>
    <row r="56" spans="1:5" ht="9.9" customHeight="1" x14ac:dyDescent="0.2">
      <c r="A56" s="1" t="s">
        <v>126</v>
      </c>
    </row>
    <row r="57" spans="1:5" ht="9.9" customHeight="1" x14ac:dyDescent="0.2">
      <c r="A57" s="1" t="s">
        <v>127</v>
      </c>
    </row>
    <row r="58" spans="1:5" ht="9.9" customHeight="1" x14ac:dyDescent="0.2">
      <c r="A58" s="1" t="s">
        <v>46</v>
      </c>
    </row>
    <row r="59" spans="1:5" ht="9.9" customHeight="1" x14ac:dyDescent="0.2">
      <c r="A59" s="1" t="s">
        <v>120</v>
      </c>
    </row>
    <row r="60" spans="1:5" ht="9.9" customHeight="1" x14ac:dyDescent="0.2">
      <c r="A60" s="1" t="s">
        <v>47</v>
      </c>
    </row>
    <row r="61" spans="1:5" ht="9.9" customHeight="1" x14ac:dyDescent="0.2">
      <c r="A61" s="1" t="s">
        <v>48</v>
      </c>
    </row>
    <row r="62" spans="1:5" ht="9.9" customHeight="1" x14ac:dyDescent="0.2">
      <c r="A62" s="1" t="s">
        <v>49</v>
      </c>
    </row>
    <row r="63" spans="1:5" ht="9.9" customHeight="1" x14ac:dyDescent="0.2">
      <c r="A63" s="1" t="s">
        <v>50</v>
      </c>
    </row>
    <row r="64" spans="1:5" ht="9.9" customHeight="1" x14ac:dyDescent="0.2">
      <c r="A64" s="1" t="s">
        <v>51</v>
      </c>
    </row>
    <row r="65" spans="1:5" ht="9.9" customHeight="1" x14ac:dyDescent="0.2">
      <c r="A65" s="1" t="s">
        <v>52</v>
      </c>
    </row>
    <row r="66" spans="1:5" ht="9.9" customHeight="1" x14ac:dyDescent="0.2">
      <c r="A66" s="1" t="s">
        <v>53</v>
      </c>
      <c r="E66" s="1" t="s">
        <v>4</v>
      </c>
    </row>
    <row r="67" spans="1:5" ht="9.9" customHeight="1" x14ac:dyDescent="0.2">
      <c r="A67" s="1" t="s">
        <v>121</v>
      </c>
      <c r="E67" s="1" t="s">
        <v>86</v>
      </c>
    </row>
    <row r="68" spans="1:5" ht="9.9" customHeight="1" x14ac:dyDescent="0.2">
      <c r="A68" s="1" t="s">
        <v>54</v>
      </c>
      <c r="E68" s="1" t="s">
        <v>111</v>
      </c>
    </row>
    <row r="69" spans="1:5" ht="9.9" customHeight="1" x14ac:dyDescent="0.2">
      <c r="A69" s="1" t="s">
        <v>55</v>
      </c>
    </row>
    <row r="70" spans="1:5" ht="9.9" customHeight="1" x14ac:dyDescent="0.2">
      <c r="A70" s="1" t="s">
        <v>56</v>
      </c>
    </row>
    <row r="71" spans="1:5" ht="9.9" customHeight="1" x14ac:dyDescent="0.2">
      <c r="A71" s="1" t="s">
        <v>57</v>
      </c>
    </row>
    <row r="72" spans="1:5" ht="9.9" customHeight="1" x14ac:dyDescent="0.2">
      <c r="A72" s="1" t="s">
        <v>58</v>
      </c>
    </row>
    <row r="73" spans="1:5" ht="9.9" customHeight="1" x14ac:dyDescent="0.2">
      <c r="A73" s="1" t="s">
        <v>59</v>
      </c>
    </row>
    <row r="74" spans="1:5" ht="9.9" customHeight="1" x14ac:dyDescent="0.2">
      <c r="A74" s="1" t="s">
        <v>60</v>
      </c>
    </row>
    <row r="75" spans="1:5" ht="9.9" customHeight="1" x14ac:dyDescent="0.2">
      <c r="A75" s="1" t="s">
        <v>61</v>
      </c>
    </row>
    <row r="76" spans="1:5" ht="9.9" customHeight="1" x14ac:dyDescent="0.2">
      <c r="A76" s="1" t="s">
        <v>62</v>
      </c>
    </row>
    <row r="77" spans="1:5" ht="9.9" customHeight="1" x14ac:dyDescent="0.2">
      <c r="A77" s="1" t="s">
        <v>63</v>
      </c>
    </row>
    <row r="78" spans="1:5" ht="9.9" customHeight="1" x14ac:dyDescent="0.2">
      <c r="A78" s="1" t="s">
        <v>64</v>
      </c>
    </row>
    <row r="80" spans="1:5" x14ac:dyDescent="0.2">
      <c r="B80" s="1" t="s">
        <v>80</v>
      </c>
    </row>
    <row r="81" spans="2:2" x14ac:dyDescent="0.2">
      <c r="B81" s="1" t="s">
        <v>81</v>
      </c>
    </row>
    <row r="82" spans="2:2" x14ac:dyDescent="0.2">
      <c r="B82" s="1" t="s">
        <v>82</v>
      </c>
    </row>
    <row r="83" spans="2:2" x14ac:dyDescent="0.2">
      <c r="B83" s="1" t="s">
        <v>117</v>
      </c>
    </row>
    <row r="84" spans="2:2" x14ac:dyDescent="0.2">
      <c r="B84" s="1" t="s">
        <v>118</v>
      </c>
    </row>
    <row r="85" spans="2:2" x14ac:dyDescent="0.2">
      <c r="B85" s="1" t="s">
        <v>119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Aleksandra Moll - STK</cp:lastModifiedBy>
  <cp:lastPrinted>2026-04-16T09:38:33Z</cp:lastPrinted>
  <dcterms:created xsi:type="dcterms:W3CDTF">2024-02-29T14:27:16Z</dcterms:created>
  <dcterms:modified xsi:type="dcterms:W3CDTF">2026-04-16T09:43:16Z</dcterms:modified>
</cp:coreProperties>
</file>